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4000" windowHeight="9525" activeTab="0"/>
  </bookViews>
  <sheets>
    <sheet name="A" sheetId="1" r:id="rId1"/>
  </sheets>
  <definedNames>
    <definedName name="\B">'A'!#REF!</definedName>
    <definedName name="\C">'A'!#REF!</definedName>
    <definedName name="\F">'A'!#REF!</definedName>
    <definedName name="\P">'A'!#REF!</definedName>
    <definedName name="\S">'A'!#REF!</definedName>
    <definedName name="BUDFORM">'A'!$A$3:$E$70</definedName>
    <definedName name="BUDGETED">'A'!#REF!</definedName>
    <definedName name="CURRENT">'A'!#REF!</definedName>
    <definedName name="FIRST">'A'!#REF!</definedName>
    <definedName name="FOURTH">'A'!#REF!</definedName>
    <definedName name="MACROS">'A'!#REF!</definedName>
    <definedName name="_xlnm.Print_Area" localSheetId="0">'A'!$A$3:$E$70</definedName>
    <definedName name="_xlnm.Print_Area">'A'!$A$3:$E$70</definedName>
    <definedName name="QRPTFORM">'A'!#REF!</definedName>
    <definedName name="REPORT">'A'!#REF!</definedName>
    <definedName name="SECOND">'A'!#REF!</definedName>
    <definedName name="THIRD">'A'!#REF!</definedName>
  </definedNames>
  <calcPr fullCalcOnLoad="1"/>
</workbook>
</file>

<file path=xl/sharedStrings.xml><?xml version="1.0" encoding="utf-8"?>
<sst xmlns="http://schemas.openxmlformats.org/spreadsheetml/2006/main" count="186" uniqueCount="72">
  <si>
    <t xml:space="preserve">        GRANT LINE ITEM EXPENDITURE BUDGET REPORT</t>
  </si>
  <si>
    <t>_</t>
  </si>
  <si>
    <t>AGENCY:  _____________________________</t>
  </si>
  <si>
    <t xml:space="preserve">        FISCAL YEAR:  ________</t>
  </si>
  <si>
    <t>GRANT NAME:  ______________________________________</t>
  </si>
  <si>
    <t xml:space="preserve"> LINE ITEMS</t>
  </si>
  <si>
    <t>BUDGETED</t>
  </si>
  <si>
    <t>PREVIOUS FY</t>
  </si>
  <si>
    <t>THIS FY</t>
  </si>
  <si>
    <t>-</t>
  </si>
  <si>
    <t>Salaries</t>
  </si>
  <si>
    <t>Contracts &amp; Services</t>
  </si>
  <si>
    <t>WAGES SUBTOTAL</t>
  </si>
  <si>
    <t>Employer's Share PERS (FICA)</t>
  </si>
  <si>
    <t xml:space="preserve">Life Insurance </t>
  </si>
  <si>
    <t xml:space="preserve">Health Insurance </t>
  </si>
  <si>
    <t>Workman's Compensation</t>
  </si>
  <si>
    <t>Unemployment Compensation</t>
  </si>
  <si>
    <t>Other Fringe</t>
  </si>
  <si>
    <t>FRINGE BENEFITS SUBTOTAL</t>
  </si>
  <si>
    <t>Housekeeping</t>
  </si>
  <si>
    <t>Educational/Recreational</t>
  </si>
  <si>
    <t>Drugs</t>
  </si>
  <si>
    <t>Medical, Lab &amp; Therapeutic</t>
  </si>
  <si>
    <t>Food</t>
  </si>
  <si>
    <t>Personal Hygiene</t>
  </si>
  <si>
    <t>OPERATING SUPPLIES SUBTOTAL</t>
  </si>
  <si>
    <t>Publications, Pamphlets, etc.</t>
  </si>
  <si>
    <t>Printing</t>
  </si>
  <si>
    <t>Dues &amp; Registration</t>
  </si>
  <si>
    <t>Equipment Repairs</t>
  </si>
  <si>
    <t>Recruitment &amp; Advertising</t>
  </si>
  <si>
    <t>OPERATING EXPENSES SUBTOTAL</t>
  </si>
  <si>
    <t>Telephone</t>
  </si>
  <si>
    <t>Postage</t>
  </si>
  <si>
    <t>Office Supplies</t>
  </si>
  <si>
    <t>Equipment Rentals</t>
  </si>
  <si>
    <t>OFFICE EXPENSES SUBTOTAL</t>
  </si>
  <si>
    <t>Auto Repair, Maint, Ins, Etc.</t>
  </si>
  <si>
    <t>In-State Travel</t>
  </si>
  <si>
    <t>Out-Of-State Travel</t>
  </si>
  <si>
    <t>TRAVEL EXPENSES SUBTOTAL</t>
  </si>
  <si>
    <t>Building Repairs, Maint</t>
  </si>
  <si>
    <t>Utilities</t>
  </si>
  <si>
    <t>Rent (include in-kind)</t>
  </si>
  <si>
    <t>Insurance</t>
  </si>
  <si>
    <t>BUILDING EXPENSES SUBTOTAL</t>
  </si>
  <si>
    <t>Office Equipment</t>
  </si>
  <si>
    <t>Building Improvements</t>
  </si>
  <si>
    <t>Program Equipment</t>
  </si>
  <si>
    <t>Furnishings</t>
  </si>
  <si>
    <t>EQUIPMENT &amp; IMPROV. SUBTOTAL</t>
  </si>
  <si>
    <t>Audit</t>
  </si>
  <si>
    <t>Legal</t>
  </si>
  <si>
    <t>Liability Insurance</t>
  </si>
  <si>
    <t>Tuition Reimburse/Training</t>
  </si>
  <si>
    <t>OTHER EXPENSES SUBTOTAL</t>
  </si>
  <si>
    <t>TOTAL EXPENSES</t>
  </si>
  <si>
    <t>=</t>
  </si>
  <si>
    <t>GRANTEXP.WK4</t>
  </si>
  <si>
    <t>Other</t>
  </si>
  <si>
    <t>NARRATIVE</t>
  </si>
  <si>
    <t>1 FTE @ $41,000 per year</t>
  </si>
  <si>
    <t>FICA for 1 FTE @ 7.65%</t>
  </si>
  <si>
    <t xml:space="preserve">Telephone charges @ $25.00 per month </t>
  </si>
  <si>
    <t>office supplies for program for 12 month period</t>
  </si>
  <si>
    <t>300 miles @ $0.50 per mile</t>
  </si>
  <si>
    <t>Utilities @ $10 per month</t>
  </si>
  <si>
    <t>Rent @ $50 per month</t>
  </si>
  <si>
    <t>Copier charges for 12 months</t>
  </si>
  <si>
    <t>FY audit charges</t>
  </si>
  <si>
    <t>SECTION 4.2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</si>
</sst>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mm/dd/yy_)"/>
  </numFmts>
  <fonts count="38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10"/>
      <color indexed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7" fontId="0" fillId="0" borderId="0" xfId="0" applyAlignment="1">
      <alignment/>
    </xf>
    <xf numFmtId="7" fontId="2" fillId="0" borderId="0" xfId="0" applyNumberFormat="1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 locked="0"/>
    </xf>
    <xf numFmtId="7" fontId="2" fillId="0" borderId="0" xfId="0" applyNumberFormat="1" applyFont="1" applyAlignment="1" applyProtection="1">
      <alignment horizontal="right"/>
      <protection/>
    </xf>
    <xf numFmtId="7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 horizontal="fill"/>
      <protection/>
    </xf>
    <xf numFmtId="7" fontId="3" fillId="0" borderId="0" xfId="0" applyNumberFormat="1" applyFont="1" applyAlignment="1" applyProtection="1">
      <alignment horizontal="fill"/>
      <protection locked="0"/>
    </xf>
    <xf numFmtId="164" fontId="2" fillId="0" borderId="0" xfId="0" applyNumberFormat="1" applyFont="1" applyAlignment="1" applyProtection="1">
      <alignment horizontal="fill"/>
      <protection/>
    </xf>
    <xf numFmtId="5" fontId="2" fillId="0" borderId="0" xfId="0" applyNumberFormat="1" applyFont="1" applyAlignment="1" applyProtection="1">
      <alignment horizontal="fill"/>
      <protection/>
    </xf>
    <xf numFmtId="49" fontId="2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73"/>
  <sheetViews>
    <sheetView tabSelected="1" defaultGridColor="0" zoomScale="87" zoomScaleNormal="87" colorId="22" workbookViewId="0" topLeftCell="A1">
      <selection activeCell="F8" sqref="F8"/>
    </sheetView>
  </sheetViews>
  <sheetFormatPr defaultColWidth="9.6640625" defaultRowHeight="15"/>
  <cols>
    <col min="1" max="1" width="5.6640625" style="0" customWidth="1"/>
    <col min="2" max="2" width="30.6640625" style="0" customWidth="1"/>
    <col min="3" max="3" width="15.6640625" style="0" customWidth="1"/>
    <col min="4" max="4" width="1.66796875" style="0" customWidth="1"/>
    <col min="5" max="5" width="15.6640625" style="0" customWidth="1"/>
    <col min="6" max="6" width="58.88671875" style="11" customWidth="1"/>
    <col min="7" max="7" width="9.6640625" style="0" customWidth="1"/>
    <col min="8" max="8" width="9.4453125" style="0" customWidth="1"/>
  </cols>
  <sheetData>
    <row r="1" ht="15">
      <c r="A1" t="s">
        <v>71</v>
      </c>
    </row>
    <row r="3" spans="1:21" ht="15">
      <c r="A3" s="1"/>
      <c r="B3" s="1" t="s">
        <v>0</v>
      </c>
      <c r="C3" s="1"/>
      <c r="D3" s="1"/>
      <c r="E3" s="1"/>
      <c r="F3" s="1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1" t="s">
        <v>2</v>
      </c>
      <c r="B4" s="1"/>
      <c r="C4" s="1" t="s">
        <v>3</v>
      </c>
      <c r="D4" s="1"/>
      <c r="E4" s="1"/>
      <c r="F4" s="1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1" t="s">
        <v>4</v>
      </c>
      <c r="B6" s="1"/>
      <c r="C6" s="1"/>
      <c r="D6" s="1"/>
      <c r="E6" s="1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6" t="s">
        <v>1</v>
      </c>
      <c r="B7" s="6" t="s">
        <v>1</v>
      </c>
      <c r="C7" s="6" t="s">
        <v>1</v>
      </c>
      <c r="D7" s="6" t="s">
        <v>1</v>
      </c>
      <c r="E7" s="6" t="s">
        <v>1</v>
      </c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>
      <c r="A8" s="1" t="s">
        <v>5</v>
      </c>
      <c r="B8" s="1"/>
      <c r="C8" s="4" t="s">
        <v>6</v>
      </c>
      <c r="D8" s="1"/>
      <c r="E8" s="4" t="s">
        <v>6</v>
      </c>
      <c r="F8" s="10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>
      <c r="A9" s="1"/>
      <c r="B9" s="1"/>
      <c r="C9" s="4" t="s">
        <v>7</v>
      </c>
      <c r="D9" s="1"/>
      <c r="E9" s="4" t="s">
        <v>8</v>
      </c>
      <c r="F9" s="10" t="s">
        <v>61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>
      <c r="A10" s="8" t="s">
        <v>9</v>
      </c>
      <c r="B10" s="6" t="s">
        <v>9</v>
      </c>
      <c r="C10" s="6" t="s">
        <v>9</v>
      </c>
      <c r="D10" s="6" t="s">
        <v>9</v>
      </c>
      <c r="E10" s="6" t="s">
        <v>9</v>
      </c>
      <c r="F10" s="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5">
        <v>0.1</v>
      </c>
      <c r="B11" s="1" t="s">
        <v>10</v>
      </c>
      <c r="C11" s="7">
        <v>40000</v>
      </c>
      <c r="D11" s="2"/>
      <c r="E11" s="7">
        <v>41000</v>
      </c>
      <c r="F11" s="10" t="s">
        <v>62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5">
        <v>0.2</v>
      </c>
      <c r="B12" s="1" t="s">
        <v>11</v>
      </c>
      <c r="C12" s="7" t="s">
        <v>1</v>
      </c>
      <c r="D12" s="2"/>
      <c r="E12" s="7" t="s">
        <v>1</v>
      </c>
      <c r="F12" s="1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5"/>
      <c r="B13" s="3" t="s">
        <v>12</v>
      </c>
      <c r="C13" s="7">
        <f>SUM(C11:C12)</f>
        <v>40000</v>
      </c>
      <c r="D13" s="2"/>
      <c r="E13" s="7">
        <f>SUM(E11:E12)</f>
        <v>41000</v>
      </c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>
      <c r="A14" s="8" t="s">
        <v>9</v>
      </c>
      <c r="B14" s="6" t="s">
        <v>9</v>
      </c>
      <c r="C14" s="6" t="s">
        <v>9</v>
      </c>
      <c r="D14" s="6" t="s">
        <v>9</v>
      </c>
      <c r="E14" s="9" t="s">
        <v>9</v>
      </c>
      <c r="F14" s="1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5">
        <v>1.1</v>
      </c>
      <c r="B15" s="1" t="s">
        <v>13</v>
      </c>
      <c r="C15" s="7">
        <v>3060</v>
      </c>
      <c r="D15" s="2"/>
      <c r="E15" s="7">
        <v>3136.5</v>
      </c>
      <c r="F15" s="10" t="s">
        <v>63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5">
        <v>1.2</v>
      </c>
      <c r="B16" s="1" t="s">
        <v>14</v>
      </c>
      <c r="C16" s="7" t="s">
        <v>1</v>
      </c>
      <c r="D16" s="2"/>
      <c r="E16" s="7" t="s">
        <v>1</v>
      </c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5">
        <v>1.3</v>
      </c>
      <c r="B17" s="1" t="s">
        <v>15</v>
      </c>
      <c r="C17" s="7" t="s">
        <v>1</v>
      </c>
      <c r="D17" s="2"/>
      <c r="E17" s="7" t="s">
        <v>1</v>
      </c>
      <c r="F17" s="1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5">
        <v>1.4</v>
      </c>
      <c r="B18" s="1" t="s">
        <v>16</v>
      </c>
      <c r="C18" s="7" t="s">
        <v>1</v>
      </c>
      <c r="D18" s="2"/>
      <c r="E18" s="7" t="s">
        <v>1</v>
      </c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>
      <c r="A19" s="5">
        <v>1.5</v>
      </c>
      <c r="B19" s="1" t="s">
        <v>17</v>
      </c>
      <c r="C19" s="7" t="s">
        <v>1</v>
      </c>
      <c r="D19" s="2"/>
      <c r="E19" s="7" t="s">
        <v>1</v>
      </c>
      <c r="F19" s="1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5">
        <v>1.6</v>
      </c>
      <c r="B20" s="1" t="s">
        <v>18</v>
      </c>
      <c r="C20" s="7" t="s">
        <v>1</v>
      </c>
      <c r="D20" s="2"/>
      <c r="E20" s="7" t="s">
        <v>1</v>
      </c>
      <c r="F20" s="1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>
      <c r="A21" s="5"/>
      <c r="B21" s="3" t="s">
        <v>19</v>
      </c>
      <c r="C21" s="7">
        <f>SUM(C15:C20)</f>
        <v>3060</v>
      </c>
      <c r="D21" s="2"/>
      <c r="E21" s="7">
        <f>SUM(E15:E20)</f>
        <v>3136.5</v>
      </c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>
      <c r="A22" s="8" t="s">
        <v>9</v>
      </c>
      <c r="B22" s="6" t="s">
        <v>9</v>
      </c>
      <c r="C22" s="6" t="s">
        <v>9</v>
      </c>
      <c r="D22" s="6" t="s">
        <v>9</v>
      </c>
      <c r="E22" s="9" t="s">
        <v>9</v>
      </c>
      <c r="F22" s="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5">
        <v>2.1</v>
      </c>
      <c r="B23" s="1" t="s">
        <v>20</v>
      </c>
      <c r="C23" s="7" t="s">
        <v>1</v>
      </c>
      <c r="D23" s="2"/>
      <c r="E23" s="7" t="s">
        <v>1</v>
      </c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5">
        <v>2.2</v>
      </c>
      <c r="B24" s="1" t="s">
        <v>21</v>
      </c>
      <c r="C24" s="7" t="s">
        <v>1</v>
      </c>
      <c r="D24" s="2"/>
      <c r="E24" s="7" t="s">
        <v>1</v>
      </c>
      <c r="F24" s="1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>
      <c r="A25" s="5">
        <v>2.3</v>
      </c>
      <c r="B25" s="1" t="s">
        <v>22</v>
      </c>
      <c r="C25" s="7" t="s">
        <v>1</v>
      </c>
      <c r="D25" s="2"/>
      <c r="E25" s="7" t="s">
        <v>1</v>
      </c>
      <c r="F25" s="1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5">
        <v>2.4</v>
      </c>
      <c r="B26" s="1" t="s">
        <v>23</v>
      </c>
      <c r="C26" s="7" t="s">
        <v>1</v>
      </c>
      <c r="D26" s="2"/>
      <c r="E26" s="7" t="s">
        <v>1</v>
      </c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5">
        <v>2.5</v>
      </c>
      <c r="B27" s="1" t="s">
        <v>24</v>
      </c>
      <c r="C27" s="7" t="s">
        <v>1</v>
      </c>
      <c r="D27" s="2"/>
      <c r="E27" s="7" t="s">
        <v>1</v>
      </c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5">
        <v>2.6</v>
      </c>
      <c r="B28" s="1" t="s">
        <v>25</v>
      </c>
      <c r="C28" s="7" t="s">
        <v>1</v>
      </c>
      <c r="D28" s="2"/>
      <c r="E28" s="7" t="s">
        <v>1</v>
      </c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5"/>
      <c r="B29" s="3" t="s">
        <v>26</v>
      </c>
      <c r="C29" s="7">
        <f>SUM(C23:C28)</f>
        <v>0</v>
      </c>
      <c r="D29" s="2"/>
      <c r="E29" s="7">
        <f>SUM(E23:E28)</f>
        <v>0</v>
      </c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>
      <c r="A30" s="8" t="s">
        <v>9</v>
      </c>
      <c r="B30" s="6" t="s">
        <v>9</v>
      </c>
      <c r="C30" s="6" t="s">
        <v>9</v>
      </c>
      <c r="D30" s="6" t="s">
        <v>9</v>
      </c>
      <c r="E30" s="9" t="s">
        <v>9</v>
      </c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>
      <c r="A31" s="5">
        <v>3.1</v>
      </c>
      <c r="B31" s="1" t="s">
        <v>27</v>
      </c>
      <c r="C31" s="7" t="s">
        <v>1</v>
      </c>
      <c r="D31" s="2"/>
      <c r="E31" s="7" t="s">
        <v>1</v>
      </c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5">
        <v>3.2</v>
      </c>
      <c r="B32" s="1" t="s">
        <v>28</v>
      </c>
      <c r="C32" s="7" t="s">
        <v>1</v>
      </c>
      <c r="D32" s="2"/>
      <c r="E32" s="7" t="s">
        <v>1</v>
      </c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5">
        <v>3.3</v>
      </c>
      <c r="B33" s="1" t="s">
        <v>29</v>
      </c>
      <c r="C33" s="7" t="s">
        <v>1</v>
      </c>
      <c r="D33" s="2"/>
      <c r="E33" s="7" t="s">
        <v>1</v>
      </c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5">
        <v>3.4</v>
      </c>
      <c r="B34" s="1" t="s">
        <v>30</v>
      </c>
      <c r="C34" s="7" t="s">
        <v>1</v>
      </c>
      <c r="D34" s="2"/>
      <c r="E34" s="7" t="s">
        <v>1</v>
      </c>
      <c r="F34" s="1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5">
        <v>3.5</v>
      </c>
      <c r="B35" s="1" t="s">
        <v>31</v>
      </c>
      <c r="C35" s="7" t="s">
        <v>1</v>
      </c>
      <c r="D35" s="2"/>
      <c r="E35" s="7" t="s">
        <v>1</v>
      </c>
      <c r="F35" s="1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>
      <c r="A36" s="5"/>
      <c r="B36" s="3" t="s">
        <v>32</v>
      </c>
      <c r="C36" s="7">
        <f>SUM(C31:C35)</f>
        <v>0</v>
      </c>
      <c r="D36" s="2"/>
      <c r="E36" s="7">
        <f>SUM(E31:E35)</f>
        <v>0</v>
      </c>
      <c r="F36" s="1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8" t="s">
        <v>9</v>
      </c>
      <c r="B37" s="6" t="s">
        <v>9</v>
      </c>
      <c r="C37" s="6" t="s">
        <v>9</v>
      </c>
      <c r="D37" s="6" t="s">
        <v>9</v>
      </c>
      <c r="E37" s="9" t="s">
        <v>9</v>
      </c>
      <c r="F37" s="1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>
      <c r="A38" s="5">
        <v>4.1</v>
      </c>
      <c r="B38" s="1" t="s">
        <v>33</v>
      </c>
      <c r="C38" s="7">
        <f>25*12</f>
        <v>300</v>
      </c>
      <c r="D38" s="2"/>
      <c r="E38" s="7">
        <f>300</f>
        <v>300</v>
      </c>
      <c r="F38" s="10" t="s">
        <v>64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5">
        <v>4.2</v>
      </c>
      <c r="B39" s="1" t="s">
        <v>34</v>
      </c>
      <c r="C39" s="7" t="s">
        <v>1</v>
      </c>
      <c r="D39" s="2"/>
      <c r="E39" s="7" t="s">
        <v>1</v>
      </c>
      <c r="F39" s="1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5">
        <v>4.3</v>
      </c>
      <c r="B40" s="1" t="s">
        <v>35</v>
      </c>
      <c r="C40" s="7">
        <v>350</v>
      </c>
      <c r="D40" s="2"/>
      <c r="E40" s="7">
        <v>350</v>
      </c>
      <c r="F40" s="10" t="s">
        <v>65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>
      <c r="A41" s="5">
        <v>4.4</v>
      </c>
      <c r="B41" s="1" t="s">
        <v>36</v>
      </c>
      <c r="C41" s="7" t="s">
        <v>1</v>
      </c>
      <c r="D41" s="2"/>
      <c r="E41" s="7" t="s">
        <v>1</v>
      </c>
      <c r="F41" s="1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5"/>
      <c r="B42" s="3" t="s">
        <v>37</v>
      </c>
      <c r="C42" s="7">
        <f>SUM(C38:C41)</f>
        <v>650</v>
      </c>
      <c r="D42" s="2"/>
      <c r="E42" s="7">
        <f>SUM(E38:E41)</f>
        <v>650</v>
      </c>
      <c r="F42" s="1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>
      <c r="A43" s="8" t="s">
        <v>9</v>
      </c>
      <c r="B43" s="6" t="s">
        <v>9</v>
      </c>
      <c r="C43" s="6" t="s">
        <v>9</v>
      </c>
      <c r="D43" s="6" t="s">
        <v>9</v>
      </c>
      <c r="E43" s="6" t="s">
        <v>9</v>
      </c>
      <c r="F43" s="1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>
      <c r="A44" s="5">
        <v>5.1</v>
      </c>
      <c r="B44" s="1" t="s">
        <v>38</v>
      </c>
      <c r="C44" s="7" t="s">
        <v>1</v>
      </c>
      <c r="D44" s="2"/>
      <c r="E44" s="7" t="s">
        <v>1</v>
      </c>
      <c r="F44" s="1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5">
        <v>5.2</v>
      </c>
      <c r="B45" s="1" t="s">
        <v>39</v>
      </c>
      <c r="C45" s="7">
        <f>300*0.5</f>
        <v>150</v>
      </c>
      <c r="D45" s="2"/>
      <c r="E45" s="7">
        <f>300*0.5</f>
        <v>150</v>
      </c>
      <c r="F45" s="10" t="s">
        <v>66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>
      <c r="A46" s="5">
        <v>5.3</v>
      </c>
      <c r="B46" s="1" t="s">
        <v>40</v>
      </c>
      <c r="C46" s="7" t="s">
        <v>1</v>
      </c>
      <c r="D46" s="2"/>
      <c r="E46" s="7" t="s">
        <v>1</v>
      </c>
      <c r="F46" s="1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5"/>
      <c r="B47" s="3" t="s">
        <v>41</v>
      </c>
      <c r="C47" s="7">
        <f>SUM(C44:C46)</f>
        <v>150</v>
      </c>
      <c r="D47" s="2"/>
      <c r="E47" s="7">
        <f>SUM(E44:E46)</f>
        <v>150</v>
      </c>
      <c r="F47" s="1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8" t="s">
        <v>9</v>
      </c>
      <c r="B48" s="6" t="s">
        <v>9</v>
      </c>
      <c r="C48" s="6" t="s">
        <v>9</v>
      </c>
      <c r="D48" s="6" t="s">
        <v>9</v>
      </c>
      <c r="E48" s="9" t="s">
        <v>9</v>
      </c>
      <c r="F48" s="1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5">
        <v>6.1</v>
      </c>
      <c r="B49" s="1" t="s">
        <v>42</v>
      </c>
      <c r="C49" s="7" t="s">
        <v>1</v>
      </c>
      <c r="D49" s="2"/>
      <c r="E49" s="7" t="s">
        <v>1</v>
      </c>
      <c r="F49" s="1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5">
        <v>6.2</v>
      </c>
      <c r="B50" s="1" t="s">
        <v>43</v>
      </c>
      <c r="C50" s="7">
        <v>120</v>
      </c>
      <c r="D50" s="2"/>
      <c r="E50" s="7">
        <v>120</v>
      </c>
      <c r="F50" s="10" t="s">
        <v>67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5">
        <v>6.3</v>
      </c>
      <c r="B51" s="1" t="s">
        <v>44</v>
      </c>
      <c r="C51" s="7">
        <v>600</v>
      </c>
      <c r="D51" s="2"/>
      <c r="E51" s="7">
        <v>600</v>
      </c>
      <c r="F51" s="10" t="s">
        <v>68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5">
        <v>6.4</v>
      </c>
      <c r="B52" s="1" t="s">
        <v>45</v>
      </c>
      <c r="C52" s="7" t="s">
        <v>1</v>
      </c>
      <c r="D52" s="2"/>
      <c r="E52" s="7" t="s">
        <v>1</v>
      </c>
      <c r="F52" s="1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5"/>
      <c r="B53" s="3" t="s">
        <v>46</v>
      </c>
      <c r="C53" s="7">
        <f>SUM(C49:C52)</f>
        <v>720</v>
      </c>
      <c r="D53" s="2"/>
      <c r="E53" s="7">
        <f>SUM(E49:E52)</f>
        <v>720</v>
      </c>
      <c r="F53" s="1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8" t="s">
        <v>9</v>
      </c>
      <c r="B54" s="6" t="s">
        <v>9</v>
      </c>
      <c r="C54" s="6" t="s">
        <v>9</v>
      </c>
      <c r="D54" s="6" t="s">
        <v>9</v>
      </c>
      <c r="E54" s="9" t="s">
        <v>9</v>
      </c>
      <c r="F54" s="1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5">
        <v>7.1</v>
      </c>
      <c r="B55" s="1" t="s">
        <v>47</v>
      </c>
      <c r="C55" s="7">
        <v>200</v>
      </c>
      <c r="D55" s="2"/>
      <c r="E55" s="7">
        <v>200</v>
      </c>
      <c r="F55" s="10" t="s">
        <v>69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5">
        <v>7.2</v>
      </c>
      <c r="B56" s="1" t="s">
        <v>48</v>
      </c>
      <c r="C56" s="7"/>
      <c r="D56" s="2"/>
      <c r="E56" s="7"/>
      <c r="F56" s="1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5">
        <v>7.3</v>
      </c>
      <c r="B57" s="1" t="s">
        <v>49</v>
      </c>
      <c r="C57" s="7" t="s">
        <v>1</v>
      </c>
      <c r="D57" s="2"/>
      <c r="E57" s="7" t="s">
        <v>1</v>
      </c>
      <c r="F57" s="1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5">
        <v>7.4</v>
      </c>
      <c r="B58" s="1" t="s">
        <v>50</v>
      </c>
      <c r="C58" s="7" t="s">
        <v>1</v>
      </c>
      <c r="D58" s="2"/>
      <c r="E58" s="7" t="s">
        <v>1</v>
      </c>
      <c r="F58" s="1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 customHeight="1">
      <c r="A59" s="5"/>
      <c r="B59" s="3" t="s">
        <v>51</v>
      </c>
      <c r="C59" s="7">
        <f>SUM(C55:C58)</f>
        <v>200</v>
      </c>
      <c r="D59" s="2"/>
      <c r="E59" s="7">
        <f>SUM(E55:E58)</f>
        <v>200</v>
      </c>
      <c r="F59" s="1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8" t="s">
        <v>9</v>
      </c>
      <c r="B60" s="6" t="s">
        <v>9</v>
      </c>
      <c r="C60" s="6" t="s">
        <v>9</v>
      </c>
      <c r="D60" s="6" t="s">
        <v>9</v>
      </c>
      <c r="E60" s="9" t="s">
        <v>9</v>
      </c>
      <c r="F60" s="1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>
      <c r="A61" s="5">
        <v>8.1</v>
      </c>
      <c r="B61" s="1" t="s">
        <v>52</v>
      </c>
      <c r="C61" s="7">
        <v>300</v>
      </c>
      <c r="D61" s="2"/>
      <c r="E61" s="7">
        <v>300</v>
      </c>
      <c r="F61" s="10" t="s">
        <v>70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5">
        <v>8.2</v>
      </c>
      <c r="B62" s="1" t="s">
        <v>53</v>
      </c>
      <c r="C62" s="7"/>
      <c r="D62" s="2"/>
      <c r="E62" s="7"/>
      <c r="F62" s="1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>
      <c r="A63" s="5">
        <v>8.3</v>
      </c>
      <c r="B63" s="1" t="s">
        <v>54</v>
      </c>
      <c r="C63" s="7" t="s">
        <v>1</v>
      </c>
      <c r="D63" s="2"/>
      <c r="E63" s="7" t="s">
        <v>1</v>
      </c>
      <c r="F63" s="1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>
      <c r="A64" s="5">
        <v>8.4</v>
      </c>
      <c r="B64" s="1" t="s">
        <v>55</v>
      </c>
      <c r="C64" s="7" t="s">
        <v>1</v>
      </c>
      <c r="D64" s="2"/>
      <c r="E64" s="7" t="s">
        <v>1</v>
      </c>
      <c r="F64" s="1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5">
        <v>8.5</v>
      </c>
      <c r="B65" s="1" t="s">
        <v>60</v>
      </c>
      <c r="C65" s="7" t="s">
        <v>1</v>
      </c>
      <c r="D65" s="2"/>
      <c r="E65" s="7" t="s">
        <v>1</v>
      </c>
      <c r="F65" s="1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5"/>
      <c r="B66" s="3" t="s">
        <v>56</v>
      </c>
      <c r="C66" s="7">
        <f>SUM(C61:C65)</f>
        <v>300</v>
      </c>
      <c r="D66" s="2"/>
      <c r="E66" s="7">
        <f>SUM(E61:E65)</f>
        <v>300</v>
      </c>
      <c r="F66" s="1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8" t="s">
        <v>58</v>
      </c>
      <c r="B67" s="6" t="s">
        <v>58</v>
      </c>
      <c r="C67" s="6" t="s">
        <v>58</v>
      </c>
      <c r="D67" s="6" t="s">
        <v>58</v>
      </c>
      <c r="E67" s="9" t="s">
        <v>58</v>
      </c>
      <c r="F67" s="1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5"/>
      <c r="B68" s="1" t="s">
        <v>57</v>
      </c>
      <c r="C68" s="7">
        <f>SUM(C13+C21+C29+C36+C42+C47+C53+C59+C66)</f>
        <v>45080</v>
      </c>
      <c r="D68" s="2"/>
      <c r="E68" s="7">
        <f>SUM(E13+E21+E29+E36+E42+E47+E53+E59+E66)</f>
        <v>46156.5</v>
      </c>
      <c r="F68" s="1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8" t="s">
        <v>58</v>
      </c>
      <c r="B69" s="6" t="s">
        <v>58</v>
      </c>
      <c r="C69" s="6" t="s">
        <v>58</v>
      </c>
      <c r="D69" s="6" t="s">
        <v>58</v>
      </c>
      <c r="E69" s="6" t="s">
        <v>58</v>
      </c>
      <c r="F69" s="1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5" t="s">
        <v>59</v>
      </c>
      <c r="B70" s="1"/>
      <c r="C70" s="1"/>
      <c r="D70" s="1"/>
      <c r="E70" s="1"/>
      <c r="F70" s="1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5"/>
      <c r="B71" s="1"/>
      <c r="C71" s="1"/>
      <c r="D71" s="1"/>
      <c r="E71" s="1"/>
      <c r="F71" s="1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>
      <c r="A72" s="1"/>
      <c r="B72" s="1"/>
      <c r="C72" s="1"/>
      <c r="D72" s="1"/>
      <c r="E72" s="1"/>
      <c r="F72" s="1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>
      <c r="A73" s="1"/>
      <c r="B73" s="1"/>
      <c r="C73" s="1"/>
      <c r="D73" s="1"/>
      <c r="E73" s="1"/>
      <c r="F73" s="1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</sheetData>
  <sheetProtection/>
  <printOptions/>
  <pageMargins left="0.5" right="0.5" top="0.35" bottom="0.35" header="0.5" footer="0.5"/>
  <pageSetup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 ADAMHS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P. Waytes</dc:creator>
  <cp:keywords/>
  <dc:description/>
  <cp:lastModifiedBy>Kelly Tuttle</cp:lastModifiedBy>
  <dcterms:created xsi:type="dcterms:W3CDTF">2000-07-21T18:25:48Z</dcterms:created>
  <dcterms:modified xsi:type="dcterms:W3CDTF">2024-03-12T19:48:39Z</dcterms:modified>
  <cp:category/>
  <cp:version/>
  <cp:contentType/>
  <cp:contentStatus/>
</cp:coreProperties>
</file>